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Sheet1!$A$1:$M$55</definedName>
  </definedNames>
  <calcPr calcId="124519"/>
</workbook>
</file>

<file path=xl/calcChain.xml><?xml version="1.0" encoding="utf-8"?>
<calcChain xmlns="http://schemas.openxmlformats.org/spreadsheetml/2006/main">
  <c r="G29" i="1"/>
  <c r="H29" s="1"/>
  <c r="I29"/>
  <c r="G30"/>
  <c r="H30" s="1"/>
  <c r="I30"/>
  <c r="G31"/>
  <c r="H31" s="1"/>
  <c r="H53"/>
  <c r="G53"/>
  <c r="I53" s="1"/>
  <c r="G52"/>
  <c r="I52" s="1"/>
  <c r="G51"/>
  <c r="I51" s="1"/>
  <c r="G50"/>
  <c r="I50" s="1"/>
  <c r="H49"/>
  <c r="G49"/>
  <c r="I49" s="1"/>
  <c r="G43"/>
  <c r="I43" s="1"/>
  <c r="H42"/>
  <c r="G42"/>
  <c r="I42" s="1"/>
  <c r="G41"/>
  <c r="I41" s="1"/>
  <c r="H40"/>
  <c r="G40"/>
  <c r="I40" s="1"/>
  <c r="G39"/>
  <c r="I39" s="1"/>
  <c r="G33"/>
  <c r="I33" s="1"/>
  <c r="G32"/>
  <c r="I32" s="1"/>
  <c r="G23"/>
  <c r="I23" s="1"/>
  <c r="H22"/>
  <c r="G22"/>
  <c r="I22" s="1"/>
  <c r="G21"/>
  <c r="I21" s="1"/>
  <c r="H20"/>
  <c r="G20"/>
  <c r="I20" s="1"/>
  <c r="G19"/>
  <c r="I19" s="1"/>
  <c r="G13"/>
  <c r="I13" s="1"/>
  <c r="G12"/>
  <c r="I12" s="1"/>
  <c r="G11"/>
  <c r="I11" s="1"/>
  <c r="G10"/>
  <c r="I10" s="1"/>
  <c r="G9"/>
  <c r="I9" s="1"/>
  <c r="G8"/>
  <c r="I8" s="1"/>
  <c r="H7"/>
  <c r="G7"/>
  <c r="I7" s="1"/>
  <c r="G6"/>
  <c r="I6" s="1"/>
  <c r="H13" l="1"/>
  <c r="H11"/>
  <c r="H9"/>
  <c r="H51"/>
  <c r="I31"/>
  <c r="H33"/>
  <c r="J31"/>
  <c r="J30"/>
  <c r="J29"/>
  <c r="H6"/>
  <c r="J7"/>
  <c r="H8"/>
  <c r="J9"/>
  <c r="H10"/>
  <c r="J11"/>
  <c r="H12"/>
  <c r="J13"/>
  <c r="H19"/>
  <c r="J20"/>
  <c r="H21"/>
  <c r="J22"/>
  <c r="H23"/>
  <c r="H32"/>
  <c r="J33"/>
  <c r="H39"/>
  <c r="J40"/>
  <c r="H41"/>
  <c r="J42"/>
  <c r="H43"/>
  <c r="J49"/>
  <c r="H50"/>
  <c r="J51"/>
  <c r="H52"/>
  <c r="J53"/>
  <c r="J6"/>
  <c r="J8"/>
  <c r="J10"/>
  <c r="J12"/>
  <c r="J19"/>
  <c r="J21"/>
  <c r="J23"/>
  <c r="J32"/>
  <c r="J39"/>
  <c r="J41"/>
  <c r="J43"/>
  <c r="J50"/>
  <c r="J52"/>
</calcChain>
</file>

<file path=xl/sharedStrings.xml><?xml version="1.0" encoding="utf-8"?>
<sst xmlns="http://schemas.openxmlformats.org/spreadsheetml/2006/main" count="122" uniqueCount="32">
  <si>
    <t>Ground Floor</t>
  </si>
  <si>
    <t>Price per m2 (EGP)</t>
  </si>
  <si>
    <t>SET Price (EGP)</t>
  </si>
  <si>
    <t>Average Price USD $</t>
  </si>
  <si>
    <t>Average Price GBP £</t>
  </si>
  <si>
    <t>Average Price EURO</t>
  </si>
  <si>
    <t>STATUS</t>
  </si>
  <si>
    <t>Unit No</t>
  </si>
  <si>
    <t>Style</t>
  </si>
  <si>
    <t>Size m2</t>
  </si>
  <si>
    <t>G01</t>
  </si>
  <si>
    <t>1 Bed</t>
  </si>
  <si>
    <t>Available</t>
  </si>
  <si>
    <t>S01</t>
  </si>
  <si>
    <t>Commercial</t>
  </si>
  <si>
    <t>S02</t>
  </si>
  <si>
    <t>S03</t>
  </si>
  <si>
    <t>S04</t>
  </si>
  <si>
    <t>S05</t>
  </si>
  <si>
    <t>S06</t>
  </si>
  <si>
    <t>S07</t>
  </si>
  <si>
    <t>1st Floor</t>
  </si>
  <si>
    <t>Balcony</t>
  </si>
  <si>
    <t>2 Bed</t>
  </si>
  <si>
    <t>Studio</t>
  </si>
  <si>
    <t>2nd Floor</t>
  </si>
  <si>
    <t>Sold</t>
  </si>
  <si>
    <t>3rd Floor</t>
  </si>
  <si>
    <t>4th Floor</t>
  </si>
  <si>
    <t>Reserved</t>
  </si>
  <si>
    <t>Nile House Price &amp; Availability list</t>
  </si>
  <si>
    <t>* Please note all above sizes quoted are Gross including communal area share allowing the property to be FREEHOLD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</si>
</sst>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5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vertical="center"/>
    </xf>
    <xf numFmtId="164" fontId="2" fillId="6" borderId="24" xfId="0" applyNumberFormat="1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4" fontId="2" fillId="6" borderId="34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164" fontId="2" fillId="6" borderId="27" xfId="0" applyNumberFormat="1" applyFont="1" applyFill="1" applyBorder="1" applyAlignment="1">
      <alignment horizontal="center" vertical="center"/>
    </xf>
    <xf numFmtId="164" fontId="2" fillId="6" borderId="28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8" xfId="0" applyBorder="1"/>
    <xf numFmtId="0" fontId="0" fillId="0" borderId="13" xfId="0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5"/>
  <sheetViews>
    <sheetView tabSelected="1" workbookViewId="0">
      <selection activeCell="P8" sqref="P8"/>
    </sheetView>
  </sheetViews>
  <sheetFormatPr defaultRowHeight="15.75"/>
  <cols>
    <col min="1" max="1" width="3" style="3" customWidth="1"/>
    <col min="2" max="2" width="9.140625" style="3"/>
    <col min="3" max="3" width="12.28515625" style="3" customWidth="1"/>
    <col min="4" max="5" width="11.42578125" style="3" customWidth="1"/>
    <col min="6" max="6" width="13" style="3" hidden="1" customWidth="1"/>
    <col min="7" max="7" width="13" style="3" customWidth="1"/>
    <col min="8" max="8" width="12" style="3" customWidth="1"/>
    <col min="9" max="9" width="12.140625" style="3" customWidth="1"/>
    <col min="10" max="10" width="12" style="3" customWidth="1"/>
    <col min="11" max="11" width="2.28515625" style="32" customWidth="1"/>
    <col min="12" max="12" width="11.85546875" style="3" bestFit="1" customWidth="1"/>
    <col min="13" max="13" width="2.28515625" style="32" customWidth="1"/>
    <col min="14" max="16384" width="9.140625" style="3"/>
  </cols>
  <sheetData>
    <row r="1" spans="2:32" s="1" customFormat="1" ht="36" customHeight="1" thickBot="1">
      <c r="B1" s="94" t="s">
        <v>30</v>
      </c>
      <c r="C1" s="94"/>
      <c r="D1" s="94"/>
      <c r="E1" s="95"/>
      <c r="F1" s="95"/>
      <c r="G1" s="95"/>
      <c r="H1" s="95"/>
      <c r="K1" s="2"/>
      <c r="M1" s="2"/>
      <c r="V1" s="3"/>
      <c r="W1" s="3"/>
      <c r="X1" s="3"/>
      <c r="AD1" s="3"/>
      <c r="AE1" s="3"/>
      <c r="AF1" s="3"/>
    </row>
    <row r="2" spans="2:32" ht="16.5" customHeight="1" thickBot="1">
      <c r="B2" s="87" t="s">
        <v>0</v>
      </c>
      <c r="C2" s="88"/>
      <c r="D2" s="88"/>
      <c r="E2" s="89"/>
      <c r="F2" s="81" t="s">
        <v>1</v>
      </c>
      <c r="G2" s="4"/>
      <c r="H2" s="58" t="s">
        <v>26</v>
      </c>
      <c r="I2" s="59" t="s">
        <v>29</v>
      </c>
      <c r="J2" s="4"/>
      <c r="K2" s="5"/>
      <c r="M2" s="5"/>
      <c r="N2" s="6"/>
      <c r="V2" s="1"/>
      <c r="W2" s="1"/>
      <c r="X2" s="1"/>
      <c r="AD2" s="1"/>
      <c r="AE2" s="1"/>
      <c r="AF2" s="1"/>
    </row>
    <row r="3" spans="2:32" ht="20.25" customHeight="1" thickBot="1">
      <c r="B3" s="90"/>
      <c r="C3" s="91"/>
      <c r="D3" s="91"/>
      <c r="E3" s="92"/>
      <c r="F3" s="96"/>
      <c r="G3" s="98" t="s">
        <v>2</v>
      </c>
      <c r="H3" s="100" t="s">
        <v>3</v>
      </c>
      <c r="I3" s="81" t="s">
        <v>4</v>
      </c>
      <c r="J3" s="83" t="s">
        <v>5</v>
      </c>
      <c r="K3" s="3"/>
      <c r="L3" s="76" t="s">
        <v>6</v>
      </c>
      <c r="M3" s="7"/>
      <c r="N3" s="6"/>
    </row>
    <row r="4" spans="2:32" ht="22.5" customHeight="1">
      <c r="B4" s="79" t="s">
        <v>7</v>
      </c>
      <c r="C4" s="85" t="s">
        <v>8</v>
      </c>
      <c r="D4" s="85" t="s">
        <v>9</v>
      </c>
      <c r="E4" s="8"/>
      <c r="F4" s="96"/>
      <c r="G4" s="99"/>
      <c r="H4" s="101"/>
      <c r="I4" s="82"/>
      <c r="J4" s="84"/>
      <c r="K4" s="7"/>
      <c r="L4" s="77"/>
      <c r="M4" s="7"/>
      <c r="AD4" s="3">
        <v>6.4</v>
      </c>
      <c r="AE4" s="3">
        <v>10</v>
      </c>
      <c r="AF4" s="3">
        <v>8.5</v>
      </c>
    </row>
    <row r="5" spans="2:32" ht="15.75" customHeight="1" thickBot="1">
      <c r="B5" s="80"/>
      <c r="C5" s="86"/>
      <c r="D5" s="86"/>
      <c r="E5" s="9"/>
      <c r="F5" s="97"/>
      <c r="G5" s="99"/>
      <c r="H5" s="101"/>
      <c r="I5" s="82"/>
      <c r="J5" s="84"/>
      <c r="K5" s="7"/>
      <c r="L5" s="78"/>
      <c r="M5" s="7"/>
      <c r="V5" s="10"/>
      <c r="W5" s="10"/>
      <c r="X5" s="10"/>
      <c r="AD5" s="3">
        <v>6.4</v>
      </c>
      <c r="AE5" s="3">
        <v>10</v>
      </c>
      <c r="AF5" s="3">
        <v>8.5</v>
      </c>
    </row>
    <row r="6" spans="2:32">
      <c r="B6" s="11" t="s">
        <v>10</v>
      </c>
      <c r="C6" s="12" t="s">
        <v>11</v>
      </c>
      <c r="D6" s="12">
        <v>40</v>
      </c>
      <c r="E6" s="13"/>
      <c r="F6" s="14">
        <v>2200</v>
      </c>
      <c r="G6" s="15">
        <f t="shared" ref="G6:G13" si="0">SUM(D6*F6)</f>
        <v>88000</v>
      </c>
      <c r="H6" s="16">
        <f t="shared" ref="H6:H13" si="1">SUM(G6/AD6)</f>
        <v>13750</v>
      </c>
      <c r="I6" s="17">
        <f t="shared" ref="I6:I13" si="2">SUM(G6/AE6)</f>
        <v>8800</v>
      </c>
      <c r="J6" s="18">
        <f t="shared" ref="J6:J13" si="3">SUM(G6/AF6)</f>
        <v>10352.941176470587</v>
      </c>
      <c r="K6" s="19"/>
      <c r="L6" s="20" t="s">
        <v>12</v>
      </c>
      <c r="M6" s="19"/>
      <c r="AD6" s="3">
        <v>6.4</v>
      </c>
      <c r="AE6" s="3">
        <v>10</v>
      </c>
      <c r="AF6" s="3">
        <v>8.5</v>
      </c>
    </row>
    <row r="7" spans="2:32">
      <c r="B7" s="63" t="s">
        <v>13</v>
      </c>
      <c r="C7" s="55" t="s">
        <v>14</v>
      </c>
      <c r="D7" s="55">
        <v>20</v>
      </c>
      <c r="E7" s="105"/>
      <c r="F7" s="52"/>
      <c r="G7" s="52">
        <f t="shared" si="0"/>
        <v>0</v>
      </c>
      <c r="H7" s="53">
        <f t="shared" si="1"/>
        <v>0</v>
      </c>
      <c r="I7" s="53">
        <f t="shared" si="2"/>
        <v>0</v>
      </c>
      <c r="J7" s="53">
        <f t="shared" si="3"/>
        <v>0</v>
      </c>
      <c r="K7" s="50"/>
      <c r="L7" s="106" t="s">
        <v>26</v>
      </c>
      <c r="M7" s="19"/>
      <c r="AD7" s="3">
        <v>6.4</v>
      </c>
      <c r="AE7" s="3">
        <v>10</v>
      </c>
      <c r="AF7" s="3">
        <v>8.5</v>
      </c>
    </row>
    <row r="8" spans="2:32">
      <c r="B8" s="63" t="s">
        <v>15</v>
      </c>
      <c r="C8" s="55" t="s">
        <v>14</v>
      </c>
      <c r="D8" s="55">
        <v>15</v>
      </c>
      <c r="E8" s="105"/>
      <c r="F8" s="52"/>
      <c r="G8" s="52">
        <f t="shared" si="0"/>
        <v>0</v>
      </c>
      <c r="H8" s="53">
        <f t="shared" si="1"/>
        <v>0</v>
      </c>
      <c r="I8" s="53">
        <f t="shared" si="2"/>
        <v>0</v>
      </c>
      <c r="J8" s="53">
        <f t="shared" si="3"/>
        <v>0</v>
      </c>
      <c r="K8" s="50"/>
      <c r="L8" s="106" t="s">
        <v>26</v>
      </c>
      <c r="M8" s="19"/>
      <c r="AD8" s="3">
        <v>6.4</v>
      </c>
      <c r="AE8" s="3">
        <v>10</v>
      </c>
      <c r="AF8" s="3">
        <v>8.5</v>
      </c>
    </row>
    <row r="9" spans="2:32">
      <c r="B9" s="63" t="s">
        <v>16</v>
      </c>
      <c r="C9" s="55" t="s">
        <v>14</v>
      </c>
      <c r="D9" s="55">
        <v>16</v>
      </c>
      <c r="E9" s="105"/>
      <c r="F9" s="52"/>
      <c r="G9" s="52">
        <f t="shared" si="0"/>
        <v>0</v>
      </c>
      <c r="H9" s="53">
        <f t="shared" si="1"/>
        <v>0</v>
      </c>
      <c r="I9" s="53">
        <f t="shared" si="2"/>
        <v>0</v>
      </c>
      <c r="J9" s="53">
        <f t="shared" si="3"/>
        <v>0</v>
      </c>
      <c r="K9" s="50"/>
      <c r="L9" s="106" t="s">
        <v>26</v>
      </c>
      <c r="M9" s="19"/>
      <c r="AD9" s="3">
        <v>6.4</v>
      </c>
      <c r="AE9" s="3">
        <v>10</v>
      </c>
      <c r="AF9" s="3">
        <v>8.5</v>
      </c>
    </row>
    <row r="10" spans="2:32">
      <c r="B10" s="63" t="s">
        <v>17</v>
      </c>
      <c r="C10" s="55" t="s">
        <v>14</v>
      </c>
      <c r="D10" s="55">
        <v>11.5</v>
      </c>
      <c r="E10" s="105"/>
      <c r="F10" s="52"/>
      <c r="G10" s="52">
        <f t="shared" si="0"/>
        <v>0</v>
      </c>
      <c r="H10" s="53">
        <f t="shared" si="1"/>
        <v>0</v>
      </c>
      <c r="I10" s="53">
        <f t="shared" si="2"/>
        <v>0</v>
      </c>
      <c r="J10" s="53">
        <f t="shared" si="3"/>
        <v>0</v>
      </c>
      <c r="K10" s="50"/>
      <c r="L10" s="106" t="s">
        <v>26</v>
      </c>
      <c r="M10" s="19"/>
      <c r="AD10" s="3">
        <v>6.4</v>
      </c>
      <c r="AE10" s="3">
        <v>10</v>
      </c>
      <c r="AF10" s="3">
        <v>8.5</v>
      </c>
    </row>
    <row r="11" spans="2:32">
      <c r="B11" s="63" t="s">
        <v>18</v>
      </c>
      <c r="C11" s="55" t="s">
        <v>14</v>
      </c>
      <c r="D11" s="55">
        <v>23</v>
      </c>
      <c r="E11" s="105"/>
      <c r="F11" s="52"/>
      <c r="G11" s="52">
        <f t="shared" si="0"/>
        <v>0</v>
      </c>
      <c r="H11" s="53">
        <f t="shared" si="1"/>
        <v>0</v>
      </c>
      <c r="I11" s="53">
        <f t="shared" si="2"/>
        <v>0</v>
      </c>
      <c r="J11" s="53">
        <f t="shared" si="3"/>
        <v>0</v>
      </c>
      <c r="K11" s="50"/>
      <c r="L11" s="106" t="s">
        <v>26</v>
      </c>
      <c r="M11" s="19"/>
      <c r="AD11" s="3">
        <v>6.4</v>
      </c>
      <c r="AE11" s="3">
        <v>10</v>
      </c>
      <c r="AF11" s="3">
        <v>8.5</v>
      </c>
    </row>
    <row r="12" spans="2:32">
      <c r="B12" s="63" t="s">
        <v>19</v>
      </c>
      <c r="C12" s="55" t="s">
        <v>14</v>
      </c>
      <c r="D12" s="55">
        <v>20</v>
      </c>
      <c r="E12" s="105"/>
      <c r="F12" s="52"/>
      <c r="G12" s="52">
        <f t="shared" si="0"/>
        <v>0</v>
      </c>
      <c r="H12" s="53">
        <f t="shared" si="1"/>
        <v>0</v>
      </c>
      <c r="I12" s="53">
        <f t="shared" si="2"/>
        <v>0</v>
      </c>
      <c r="J12" s="53">
        <f t="shared" si="3"/>
        <v>0</v>
      </c>
      <c r="K12" s="50"/>
      <c r="L12" s="106" t="s">
        <v>26</v>
      </c>
      <c r="M12" s="19"/>
      <c r="AD12" s="3">
        <v>6.4</v>
      </c>
      <c r="AE12" s="3">
        <v>10</v>
      </c>
      <c r="AF12" s="3">
        <v>8.5</v>
      </c>
    </row>
    <row r="13" spans="2:32" ht="16.5" thickBot="1">
      <c r="B13" s="67" t="s">
        <v>20</v>
      </c>
      <c r="C13" s="107" t="s">
        <v>14</v>
      </c>
      <c r="D13" s="107">
        <v>30</v>
      </c>
      <c r="E13" s="108"/>
      <c r="F13" s="109"/>
      <c r="G13" s="70">
        <f t="shared" si="0"/>
        <v>0</v>
      </c>
      <c r="H13" s="71">
        <f t="shared" si="1"/>
        <v>0</v>
      </c>
      <c r="I13" s="71">
        <f t="shared" si="2"/>
        <v>0</v>
      </c>
      <c r="J13" s="71">
        <f t="shared" si="3"/>
        <v>0</v>
      </c>
      <c r="K13" s="50"/>
      <c r="L13" s="72" t="s">
        <v>26</v>
      </c>
      <c r="M13" s="19"/>
      <c r="AD13" s="3">
        <v>6.4</v>
      </c>
      <c r="AE13" s="3">
        <v>10</v>
      </c>
      <c r="AF13" s="3">
        <v>8.5</v>
      </c>
    </row>
    <row r="14" spans="2:32" ht="16.5" thickBot="1">
      <c r="B14" s="30"/>
      <c r="C14" s="30"/>
      <c r="D14" s="30"/>
      <c r="E14" s="30"/>
      <c r="F14" s="30"/>
      <c r="G14" s="31"/>
      <c r="H14" s="30"/>
      <c r="AD14" s="3">
        <v>6.4</v>
      </c>
      <c r="AE14" s="3">
        <v>10</v>
      </c>
      <c r="AF14" s="3">
        <v>8.5</v>
      </c>
    </row>
    <row r="15" spans="2:32" ht="16.5" customHeight="1" thickBot="1">
      <c r="B15" s="87" t="s">
        <v>21</v>
      </c>
      <c r="C15" s="88"/>
      <c r="D15" s="88"/>
      <c r="E15" s="89"/>
      <c r="F15" s="81" t="s">
        <v>1</v>
      </c>
      <c r="G15" s="4"/>
      <c r="H15" s="4"/>
      <c r="I15" s="4"/>
      <c r="J15" s="4"/>
      <c r="K15" s="5"/>
      <c r="M15" s="5"/>
      <c r="N15" s="6"/>
      <c r="V15" s="1"/>
      <c r="W15" s="1"/>
      <c r="X15" s="1"/>
      <c r="AD15" s="3">
        <v>6.4</v>
      </c>
      <c r="AE15" s="3">
        <v>10</v>
      </c>
      <c r="AF15" s="3">
        <v>8.5</v>
      </c>
    </row>
    <row r="16" spans="2:32" ht="20.25" customHeight="1" thickBot="1">
      <c r="B16" s="90"/>
      <c r="C16" s="91"/>
      <c r="D16" s="91"/>
      <c r="E16" s="92"/>
      <c r="F16" s="82"/>
      <c r="G16" s="98" t="s">
        <v>2</v>
      </c>
      <c r="H16" s="100" t="s">
        <v>3</v>
      </c>
      <c r="I16" s="81" t="s">
        <v>4</v>
      </c>
      <c r="J16" s="83" t="s">
        <v>5</v>
      </c>
      <c r="K16" s="3"/>
      <c r="L16" s="76" t="s">
        <v>6</v>
      </c>
      <c r="M16" s="7"/>
      <c r="N16" s="6"/>
      <c r="AD16" s="3">
        <v>6.4</v>
      </c>
      <c r="AE16" s="3">
        <v>10</v>
      </c>
      <c r="AF16" s="3">
        <v>8.5</v>
      </c>
    </row>
    <row r="17" spans="2:32" ht="22.5" customHeight="1">
      <c r="B17" s="79" t="s">
        <v>7</v>
      </c>
      <c r="C17" s="85" t="s">
        <v>8</v>
      </c>
      <c r="D17" s="85" t="s">
        <v>9</v>
      </c>
      <c r="E17" s="85" t="s">
        <v>22</v>
      </c>
      <c r="F17" s="82"/>
      <c r="G17" s="99"/>
      <c r="H17" s="101"/>
      <c r="I17" s="82"/>
      <c r="J17" s="84"/>
      <c r="K17" s="7"/>
      <c r="L17" s="77"/>
      <c r="M17" s="7"/>
      <c r="AD17" s="3">
        <v>6.4</v>
      </c>
      <c r="AE17" s="3">
        <v>10</v>
      </c>
      <c r="AF17" s="3">
        <v>8.5</v>
      </c>
    </row>
    <row r="18" spans="2:32" ht="15.75" customHeight="1" thickBot="1">
      <c r="B18" s="80"/>
      <c r="C18" s="86"/>
      <c r="D18" s="86"/>
      <c r="E18" s="86"/>
      <c r="F18" s="93"/>
      <c r="G18" s="99"/>
      <c r="H18" s="101"/>
      <c r="I18" s="82"/>
      <c r="J18" s="84"/>
      <c r="K18" s="7"/>
      <c r="L18" s="78"/>
      <c r="M18" s="7"/>
      <c r="V18" s="10"/>
      <c r="W18" s="10"/>
      <c r="X18" s="10"/>
      <c r="AD18" s="3">
        <v>6.4</v>
      </c>
      <c r="AE18" s="3">
        <v>10</v>
      </c>
      <c r="AF18" s="3">
        <v>8.5</v>
      </c>
    </row>
    <row r="19" spans="2:32">
      <c r="B19" s="11">
        <v>101</v>
      </c>
      <c r="C19" s="12" t="s">
        <v>11</v>
      </c>
      <c r="D19" s="12">
        <v>67</v>
      </c>
      <c r="E19" s="13">
        <v>1</v>
      </c>
      <c r="F19" s="14">
        <v>2200</v>
      </c>
      <c r="G19" s="15">
        <f>SUM(D19*F19)</f>
        <v>147400</v>
      </c>
      <c r="H19" s="16">
        <f>SUM(G19/AD19)</f>
        <v>23031.25</v>
      </c>
      <c r="I19" s="17">
        <f>SUM(G19/AE19)</f>
        <v>14740</v>
      </c>
      <c r="J19" s="18">
        <f>SUM(G19/AF19)</f>
        <v>17341.176470588234</v>
      </c>
      <c r="K19" s="19"/>
      <c r="L19" s="20" t="s">
        <v>12</v>
      </c>
      <c r="M19" s="19"/>
      <c r="AD19" s="3">
        <v>6.4</v>
      </c>
      <c r="AE19" s="3">
        <v>10</v>
      </c>
      <c r="AF19" s="3">
        <v>8.5</v>
      </c>
    </row>
    <row r="20" spans="2:32">
      <c r="B20" s="33">
        <v>102</v>
      </c>
      <c r="C20" s="34" t="s">
        <v>23</v>
      </c>
      <c r="D20" s="34">
        <v>86</v>
      </c>
      <c r="E20" s="35">
        <v>1</v>
      </c>
      <c r="F20" s="36">
        <v>2250</v>
      </c>
      <c r="G20" s="22">
        <f>SUM(D20*F20)</f>
        <v>193500</v>
      </c>
      <c r="H20" s="23">
        <f>SUM(G20/AD20)</f>
        <v>30234.375</v>
      </c>
      <c r="I20" s="24">
        <f>SUM(G20/AE20)</f>
        <v>19350</v>
      </c>
      <c r="J20" s="25">
        <f>SUM(G20/AF20)</f>
        <v>22764.705882352941</v>
      </c>
      <c r="K20" s="19"/>
      <c r="L20" s="37" t="s">
        <v>12</v>
      </c>
      <c r="M20" s="19"/>
      <c r="AD20" s="3">
        <v>6.4</v>
      </c>
      <c r="AE20" s="3">
        <v>10</v>
      </c>
      <c r="AF20" s="3">
        <v>8.5</v>
      </c>
    </row>
    <row r="21" spans="2:32">
      <c r="B21" s="63">
        <v>103</v>
      </c>
      <c r="C21" s="55" t="s">
        <v>23</v>
      </c>
      <c r="D21" s="55">
        <v>77</v>
      </c>
      <c r="E21" s="51">
        <v>2</v>
      </c>
      <c r="F21" s="73"/>
      <c r="G21" s="52">
        <f>SUM(D21*F21)</f>
        <v>0</v>
      </c>
      <c r="H21" s="53">
        <f>SUM(G21/AD21)</f>
        <v>0</v>
      </c>
      <c r="I21" s="53">
        <f>SUM(G21/AE21)</f>
        <v>0</v>
      </c>
      <c r="J21" s="53">
        <f>SUM(G21/AF21)</f>
        <v>0</v>
      </c>
      <c r="K21" s="50"/>
      <c r="L21" s="54" t="s">
        <v>26</v>
      </c>
      <c r="M21" s="19"/>
      <c r="AD21" s="3">
        <v>6.4</v>
      </c>
      <c r="AE21" s="3">
        <v>10</v>
      </c>
      <c r="AF21" s="3">
        <v>8.5</v>
      </c>
    </row>
    <row r="22" spans="2:32">
      <c r="B22" s="41">
        <v>104</v>
      </c>
      <c r="C22" s="42" t="s">
        <v>11</v>
      </c>
      <c r="D22" s="39">
        <v>55</v>
      </c>
      <c r="E22" s="32">
        <v>1</v>
      </c>
      <c r="F22" s="43">
        <v>2250</v>
      </c>
      <c r="G22" s="22">
        <f>SUM(D22*F22)</f>
        <v>123750</v>
      </c>
      <c r="H22" s="23">
        <f>SUM(G22/AD22)</f>
        <v>19335.9375</v>
      </c>
      <c r="I22" s="24">
        <f>SUM(G22/AE22)</f>
        <v>12375</v>
      </c>
      <c r="J22" s="25">
        <f>SUM(G22/AF22)</f>
        <v>14558.823529411764</v>
      </c>
      <c r="K22" s="19"/>
      <c r="L22" s="44" t="s">
        <v>12</v>
      </c>
      <c r="M22" s="19"/>
      <c r="AD22" s="3">
        <v>6.4</v>
      </c>
      <c r="AE22" s="3">
        <v>10</v>
      </c>
      <c r="AF22" s="3">
        <v>8.5</v>
      </c>
    </row>
    <row r="23" spans="2:32" ht="16.5" thickBot="1">
      <c r="B23" s="45">
        <v>105</v>
      </c>
      <c r="C23" s="46" t="s">
        <v>24</v>
      </c>
      <c r="D23" s="46">
        <v>34</v>
      </c>
      <c r="E23" s="47">
        <v>1</v>
      </c>
      <c r="F23" s="48">
        <v>2250</v>
      </c>
      <c r="G23" s="26">
        <f>SUM(D23*F23)</f>
        <v>76500</v>
      </c>
      <c r="H23" s="27">
        <f>SUM(G23/AD23)</f>
        <v>11953.125</v>
      </c>
      <c r="I23" s="28">
        <f>SUM(G23/AE23)</f>
        <v>7650</v>
      </c>
      <c r="J23" s="29">
        <f>SUM(G23/AF23)</f>
        <v>9000</v>
      </c>
      <c r="K23" s="19"/>
      <c r="L23" s="49" t="s">
        <v>12</v>
      </c>
      <c r="M23" s="19"/>
      <c r="AD23" s="3">
        <v>6.4</v>
      </c>
      <c r="AE23" s="3">
        <v>10</v>
      </c>
      <c r="AF23" s="3">
        <v>8.5</v>
      </c>
    </row>
    <row r="24" spans="2:32" ht="16.5" thickBot="1">
      <c r="AD24" s="3">
        <v>6.4</v>
      </c>
      <c r="AE24" s="3">
        <v>10</v>
      </c>
      <c r="AF24" s="3">
        <v>8.5</v>
      </c>
    </row>
    <row r="25" spans="2:32" ht="16.5" customHeight="1" thickBot="1">
      <c r="B25" s="87" t="s">
        <v>25</v>
      </c>
      <c r="C25" s="88"/>
      <c r="D25" s="88"/>
      <c r="E25" s="89"/>
      <c r="F25" s="81" t="s">
        <v>1</v>
      </c>
      <c r="G25" s="4"/>
      <c r="H25" s="4"/>
      <c r="I25" s="4"/>
      <c r="J25" s="4"/>
      <c r="K25" s="5"/>
      <c r="M25" s="5"/>
      <c r="N25" s="6"/>
      <c r="V25" s="1"/>
      <c r="W25" s="1"/>
      <c r="X25" s="1"/>
      <c r="AD25" s="3">
        <v>6.4</v>
      </c>
      <c r="AE25" s="3">
        <v>10</v>
      </c>
      <c r="AF25" s="3">
        <v>8.5</v>
      </c>
    </row>
    <row r="26" spans="2:32" ht="20.25" customHeight="1" thickBot="1">
      <c r="B26" s="90"/>
      <c r="C26" s="91"/>
      <c r="D26" s="91"/>
      <c r="E26" s="92"/>
      <c r="F26" s="82"/>
      <c r="G26" s="98" t="s">
        <v>2</v>
      </c>
      <c r="H26" s="100" t="s">
        <v>3</v>
      </c>
      <c r="I26" s="81" t="s">
        <v>4</v>
      </c>
      <c r="J26" s="83" t="s">
        <v>5</v>
      </c>
      <c r="K26" s="3"/>
      <c r="L26" s="76" t="s">
        <v>6</v>
      </c>
      <c r="M26" s="7"/>
      <c r="N26" s="6"/>
      <c r="AD26" s="3">
        <v>6.4</v>
      </c>
      <c r="AE26" s="3">
        <v>10</v>
      </c>
      <c r="AF26" s="3">
        <v>8.5</v>
      </c>
    </row>
    <row r="27" spans="2:32" ht="22.5" customHeight="1">
      <c r="B27" s="79" t="s">
        <v>7</v>
      </c>
      <c r="C27" s="85" t="s">
        <v>8</v>
      </c>
      <c r="D27" s="85" t="s">
        <v>9</v>
      </c>
      <c r="E27" s="85" t="s">
        <v>22</v>
      </c>
      <c r="F27" s="82"/>
      <c r="G27" s="99"/>
      <c r="H27" s="101"/>
      <c r="I27" s="82"/>
      <c r="J27" s="84"/>
      <c r="K27" s="7"/>
      <c r="L27" s="77"/>
      <c r="M27" s="7"/>
      <c r="AD27" s="3">
        <v>6.4</v>
      </c>
      <c r="AE27" s="3">
        <v>10</v>
      </c>
      <c r="AF27" s="3">
        <v>8.5</v>
      </c>
    </row>
    <row r="28" spans="2:32" ht="15.75" customHeight="1" thickBot="1">
      <c r="B28" s="80"/>
      <c r="C28" s="86"/>
      <c r="D28" s="86"/>
      <c r="E28" s="86"/>
      <c r="F28" s="93"/>
      <c r="G28" s="103"/>
      <c r="H28" s="104"/>
      <c r="I28" s="93"/>
      <c r="J28" s="102"/>
      <c r="K28" s="7"/>
      <c r="L28" s="78"/>
      <c r="M28" s="7"/>
      <c r="V28" s="10"/>
      <c r="W28" s="10"/>
      <c r="X28" s="10"/>
      <c r="AD28" s="3">
        <v>6.4</v>
      </c>
      <c r="AE28" s="3">
        <v>10</v>
      </c>
      <c r="AF28" s="3">
        <v>8.5</v>
      </c>
    </row>
    <row r="29" spans="2:32">
      <c r="B29" s="21">
        <v>201</v>
      </c>
      <c r="C29" s="42" t="s">
        <v>11</v>
      </c>
      <c r="D29" s="12">
        <v>67</v>
      </c>
      <c r="E29" s="13">
        <v>1</v>
      </c>
      <c r="F29" s="61">
        <v>2250</v>
      </c>
      <c r="G29" s="22">
        <f t="shared" ref="G29:G31" si="4">SUM(D29*F29)</f>
        <v>150750</v>
      </c>
      <c r="H29" s="23">
        <f t="shared" ref="H29:H31" si="5">SUM(G29/AD29)</f>
        <v>23554.6875</v>
      </c>
      <c r="I29" s="24">
        <f t="shared" ref="I29:I31" si="6">SUM(G29/AE29)</f>
        <v>15075</v>
      </c>
      <c r="J29" s="25">
        <f t="shared" ref="J29:J31" si="7">SUM(G29/AF29)</f>
        <v>17735.294117647059</v>
      </c>
      <c r="K29" s="19"/>
      <c r="L29" s="56" t="s">
        <v>12</v>
      </c>
      <c r="M29" s="19"/>
      <c r="AD29" s="3">
        <v>6.4</v>
      </c>
      <c r="AE29" s="3">
        <v>10</v>
      </c>
      <c r="AF29" s="3">
        <v>8.5</v>
      </c>
    </row>
    <row r="30" spans="2:32">
      <c r="B30" s="21">
        <v>202</v>
      </c>
      <c r="C30" s="42" t="s">
        <v>23</v>
      </c>
      <c r="D30" s="34">
        <v>86</v>
      </c>
      <c r="E30" s="35">
        <v>1</v>
      </c>
      <c r="F30" s="62">
        <v>2250</v>
      </c>
      <c r="G30" s="22">
        <f t="shared" si="4"/>
        <v>193500</v>
      </c>
      <c r="H30" s="23">
        <f t="shared" si="5"/>
        <v>30234.375</v>
      </c>
      <c r="I30" s="24">
        <f t="shared" si="6"/>
        <v>19350</v>
      </c>
      <c r="J30" s="25">
        <f t="shared" si="7"/>
        <v>22764.705882352941</v>
      </c>
      <c r="K30" s="19"/>
      <c r="L30" s="56" t="s">
        <v>12</v>
      </c>
      <c r="M30" s="19"/>
      <c r="AD30" s="3">
        <v>6.4</v>
      </c>
      <c r="AE30" s="3">
        <v>10</v>
      </c>
      <c r="AF30" s="3">
        <v>8.5</v>
      </c>
    </row>
    <row r="31" spans="2:32">
      <c r="B31" s="63">
        <v>203</v>
      </c>
      <c r="C31" s="64" t="s">
        <v>23</v>
      </c>
      <c r="D31" s="55">
        <v>77</v>
      </c>
      <c r="E31" s="51">
        <v>2</v>
      </c>
      <c r="F31" s="53"/>
      <c r="G31" s="52">
        <f t="shared" si="4"/>
        <v>0</v>
      </c>
      <c r="H31" s="53">
        <f t="shared" si="5"/>
        <v>0</v>
      </c>
      <c r="I31" s="53">
        <f t="shared" si="6"/>
        <v>0</v>
      </c>
      <c r="J31" s="53">
        <f t="shared" si="7"/>
        <v>0</v>
      </c>
      <c r="K31" s="50"/>
      <c r="L31" s="54" t="s">
        <v>26</v>
      </c>
      <c r="M31" s="19"/>
      <c r="AD31" s="3">
        <v>6.4</v>
      </c>
      <c r="AE31" s="3">
        <v>10</v>
      </c>
      <c r="AF31" s="3">
        <v>8.5</v>
      </c>
    </row>
    <row r="32" spans="2:32">
      <c r="B32" s="63">
        <v>204</v>
      </c>
      <c r="C32" s="64" t="s">
        <v>11</v>
      </c>
      <c r="D32" s="55">
        <v>55</v>
      </c>
      <c r="E32" s="65">
        <v>1</v>
      </c>
      <c r="F32" s="66"/>
      <c r="G32" s="52">
        <f>SUM(D32*F32)</f>
        <v>0</v>
      </c>
      <c r="H32" s="53">
        <f>SUM(G32/AD32)</f>
        <v>0</v>
      </c>
      <c r="I32" s="53">
        <f>SUM(G32/AE32)</f>
        <v>0</v>
      </c>
      <c r="J32" s="53">
        <f>SUM(G32/AF32)</f>
        <v>0</v>
      </c>
      <c r="K32" s="50"/>
      <c r="L32" s="54" t="s">
        <v>26</v>
      </c>
      <c r="M32" s="19"/>
      <c r="AD32" s="3">
        <v>6.4</v>
      </c>
      <c r="AE32" s="3">
        <v>10</v>
      </c>
      <c r="AF32" s="3">
        <v>8.5</v>
      </c>
    </row>
    <row r="33" spans="2:32" ht="16.5" thickBot="1">
      <c r="B33" s="67">
        <v>205</v>
      </c>
      <c r="C33" s="68" t="s">
        <v>24</v>
      </c>
      <c r="D33" s="68">
        <v>34</v>
      </c>
      <c r="E33" s="69">
        <v>1</v>
      </c>
      <c r="F33" s="70"/>
      <c r="G33" s="70">
        <f>SUM(D33*F33)</f>
        <v>0</v>
      </c>
      <c r="H33" s="71">
        <f>SUM(G33/AD33)</f>
        <v>0</v>
      </c>
      <c r="I33" s="71">
        <f>SUM(G33/AE33)</f>
        <v>0</v>
      </c>
      <c r="J33" s="71">
        <f>SUM(G33/AF33)</f>
        <v>0</v>
      </c>
      <c r="K33" s="50"/>
      <c r="L33" s="72" t="s">
        <v>26</v>
      </c>
      <c r="M33" s="19"/>
      <c r="AD33" s="3">
        <v>6.4</v>
      </c>
      <c r="AE33" s="3">
        <v>10</v>
      </c>
      <c r="AF33" s="3">
        <v>8.5</v>
      </c>
    </row>
    <row r="34" spans="2:32" ht="16.5" thickBot="1">
      <c r="AD34" s="3">
        <v>6.4</v>
      </c>
      <c r="AE34" s="3">
        <v>10</v>
      </c>
      <c r="AF34" s="3">
        <v>8.5</v>
      </c>
    </row>
    <row r="35" spans="2:32" ht="16.5" customHeight="1" thickBot="1">
      <c r="B35" s="87" t="s">
        <v>27</v>
      </c>
      <c r="C35" s="88"/>
      <c r="D35" s="88"/>
      <c r="E35" s="89"/>
      <c r="F35" s="81" t="s">
        <v>1</v>
      </c>
      <c r="G35" s="4"/>
      <c r="H35" s="4"/>
      <c r="I35" s="4"/>
      <c r="J35" s="4"/>
      <c r="K35" s="5"/>
      <c r="M35" s="5"/>
      <c r="N35" s="6"/>
      <c r="V35" s="1"/>
      <c r="W35" s="1"/>
      <c r="X35" s="1"/>
      <c r="AD35" s="3">
        <v>6.4</v>
      </c>
      <c r="AE35" s="3">
        <v>10</v>
      </c>
      <c r="AF35" s="3">
        <v>8.5</v>
      </c>
    </row>
    <row r="36" spans="2:32" ht="20.25" customHeight="1" thickBot="1">
      <c r="B36" s="90"/>
      <c r="C36" s="91"/>
      <c r="D36" s="91"/>
      <c r="E36" s="92"/>
      <c r="F36" s="82"/>
      <c r="G36" s="98" t="s">
        <v>2</v>
      </c>
      <c r="H36" s="100" t="s">
        <v>3</v>
      </c>
      <c r="I36" s="81" t="s">
        <v>4</v>
      </c>
      <c r="J36" s="83" t="s">
        <v>5</v>
      </c>
      <c r="K36" s="3"/>
      <c r="L36" s="76" t="s">
        <v>6</v>
      </c>
      <c r="M36" s="7"/>
      <c r="N36" s="6"/>
      <c r="AD36" s="3">
        <v>6.4</v>
      </c>
      <c r="AE36" s="3">
        <v>10</v>
      </c>
      <c r="AF36" s="3">
        <v>8.5</v>
      </c>
    </row>
    <row r="37" spans="2:32" ht="22.5" customHeight="1">
      <c r="B37" s="79" t="s">
        <v>7</v>
      </c>
      <c r="C37" s="85" t="s">
        <v>8</v>
      </c>
      <c r="D37" s="85" t="s">
        <v>9</v>
      </c>
      <c r="E37" s="85" t="s">
        <v>22</v>
      </c>
      <c r="F37" s="82"/>
      <c r="G37" s="99"/>
      <c r="H37" s="101"/>
      <c r="I37" s="82"/>
      <c r="J37" s="84"/>
      <c r="K37" s="7"/>
      <c r="L37" s="77"/>
      <c r="M37" s="7"/>
      <c r="AD37" s="3">
        <v>6.4</v>
      </c>
      <c r="AE37" s="3">
        <v>10</v>
      </c>
      <c r="AF37" s="3">
        <v>8.5</v>
      </c>
    </row>
    <row r="38" spans="2:32" ht="15.75" customHeight="1" thickBot="1">
      <c r="B38" s="80"/>
      <c r="C38" s="86"/>
      <c r="D38" s="86"/>
      <c r="E38" s="86"/>
      <c r="F38" s="93"/>
      <c r="G38" s="103"/>
      <c r="H38" s="104"/>
      <c r="I38" s="93"/>
      <c r="J38" s="102"/>
      <c r="K38" s="7"/>
      <c r="L38" s="78"/>
      <c r="M38" s="7"/>
      <c r="V38" s="10"/>
      <c r="W38" s="10"/>
      <c r="X38" s="10"/>
      <c r="AD38" s="3">
        <v>6.4</v>
      </c>
      <c r="AE38" s="3">
        <v>10</v>
      </c>
      <c r="AF38" s="3">
        <v>8.5</v>
      </c>
    </row>
    <row r="39" spans="2:32">
      <c r="B39" s="57">
        <v>301</v>
      </c>
      <c r="C39" s="12" t="s">
        <v>11</v>
      </c>
      <c r="D39" s="12">
        <v>67</v>
      </c>
      <c r="E39" s="13">
        <v>1</v>
      </c>
      <c r="F39" s="14">
        <v>2200</v>
      </c>
      <c r="G39" s="15">
        <f>SUM(D39*F39)</f>
        <v>147400</v>
      </c>
      <c r="H39" s="16">
        <f>SUM(G39/AD39)</f>
        <v>23031.25</v>
      </c>
      <c r="I39" s="17">
        <f>SUM(G39/AE39)</f>
        <v>14740</v>
      </c>
      <c r="J39" s="18">
        <f>SUM(G39/AF39)</f>
        <v>17341.176470588234</v>
      </c>
      <c r="K39" s="19"/>
      <c r="L39" s="20" t="s">
        <v>12</v>
      </c>
      <c r="M39" s="19"/>
      <c r="AD39" s="3">
        <v>6.4</v>
      </c>
      <c r="AE39" s="3">
        <v>10</v>
      </c>
      <c r="AF39" s="3">
        <v>8.5</v>
      </c>
    </row>
    <row r="40" spans="2:32">
      <c r="B40" s="33">
        <v>302</v>
      </c>
      <c r="C40" s="34" t="s">
        <v>23</v>
      </c>
      <c r="D40" s="34">
        <v>86</v>
      </c>
      <c r="E40" s="35">
        <v>1</v>
      </c>
      <c r="F40" s="36">
        <v>2300</v>
      </c>
      <c r="G40" s="22">
        <f>SUM(D40*F40)</f>
        <v>197800</v>
      </c>
      <c r="H40" s="23">
        <f>SUM(G40/AD40)</f>
        <v>30906.25</v>
      </c>
      <c r="I40" s="24">
        <f>SUM(G40/AE40)</f>
        <v>19780</v>
      </c>
      <c r="J40" s="25">
        <f>SUM(G40/AF40)</f>
        <v>23270.588235294119</v>
      </c>
      <c r="K40" s="19"/>
      <c r="L40" s="56" t="s">
        <v>12</v>
      </c>
      <c r="M40" s="19"/>
      <c r="AD40" s="3">
        <v>6.4</v>
      </c>
      <c r="AE40" s="3">
        <v>10</v>
      </c>
      <c r="AF40" s="3">
        <v>8.5</v>
      </c>
    </row>
    <row r="41" spans="2:32">
      <c r="B41" s="74">
        <v>303</v>
      </c>
      <c r="C41" s="55" t="s">
        <v>23</v>
      </c>
      <c r="D41" s="55">
        <v>77</v>
      </c>
      <c r="E41" s="51">
        <v>2</v>
      </c>
      <c r="F41" s="73"/>
      <c r="G41" s="52">
        <f>SUM(D41*F41)</f>
        <v>0</v>
      </c>
      <c r="H41" s="53">
        <f>SUM(G41/AD41)</f>
        <v>0</v>
      </c>
      <c r="I41" s="53">
        <f>SUM(G41/AE41)</f>
        <v>0</v>
      </c>
      <c r="J41" s="53">
        <f>SUM(G41/AF41)</f>
        <v>0</v>
      </c>
      <c r="K41" s="50"/>
      <c r="L41" s="54" t="s">
        <v>26</v>
      </c>
      <c r="M41" s="19"/>
      <c r="AD41" s="3">
        <v>6.4</v>
      </c>
      <c r="AE41" s="3">
        <v>10</v>
      </c>
      <c r="AF41" s="3">
        <v>8.5</v>
      </c>
    </row>
    <row r="42" spans="2:32">
      <c r="B42" s="38">
        <v>304</v>
      </c>
      <c r="C42" s="42" t="s">
        <v>11</v>
      </c>
      <c r="D42" s="39">
        <v>55</v>
      </c>
      <c r="E42" s="32">
        <v>1</v>
      </c>
      <c r="F42" s="43">
        <v>2300</v>
      </c>
      <c r="G42" s="22">
        <f>SUM(D42*F42)</f>
        <v>126500</v>
      </c>
      <c r="H42" s="23">
        <f>SUM(G42/AD42)</f>
        <v>19765.625</v>
      </c>
      <c r="I42" s="24">
        <f>SUM(G42/AE42)</f>
        <v>12650</v>
      </c>
      <c r="J42" s="25">
        <f>SUM(G42/AF42)</f>
        <v>14882.35294117647</v>
      </c>
      <c r="K42" s="19"/>
      <c r="L42" s="56" t="s">
        <v>12</v>
      </c>
      <c r="M42" s="19"/>
      <c r="AD42" s="3">
        <v>6.4</v>
      </c>
      <c r="AE42" s="3">
        <v>10</v>
      </c>
      <c r="AF42" s="3">
        <v>8.5</v>
      </c>
    </row>
    <row r="43" spans="2:32" ht="16.5" thickBot="1">
      <c r="B43" s="45">
        <v>305</v>
      </c>
      <c r="C43" s="46" t="s">
        <v>24</v>
      </c>
      <c r="D43" s="46">
        <v>34</v>
      </c>
      <c r="E43" s="47">
        <v>1</v>
      </c>
      <c r="F43" s="48">
        <v>2300</v>
      </c>
      <c r="G43" s="26">
        <f>SUM(D43*F43)</f>
        <v>78200</v>
      </c>
      <c r="H43" s="27">
        <f>SUM(G43/AD43)</f>
        <v>12218.75</v>
      </c>
      <c r="I43" s="28">
        <f>SUM(G43/AE43)</f>
        <v>7820</v>
      </c>
      <c r="J43" s="29">
        <f>SUM(G43/AF43)</f>
        <v>9200</v>
      </c>
      <c r="K43" s="19"/>
      <c r="L43" s="49" t="s">
        <v>12</v>
      </c>
      <c r="M43" s="19"/>
      <c r="AD43" s="3">
        <v>6.4</v>
      </c>
      <c r="AE43" s="3">
        <v>10</v>
      </c>
      <c r="AF43" s="3">
        <v>8.5</v>
      </c>
    </row>
    <row r="44" spans="2:32" ht="16.5" thickBot="1">
      <c r="AD44" s="3">
        <v>6.4</v>
      </c>
      <c r="AE44" s="3">
        <v>10</v>
      </c>
      <c r="AF44" s="3">
        <v>8.5</v>
      </c>
    </row>
    <row r="45" spans="2:32" ht="16.5" customHeight="1" thickBot="1">
      <c r="B45" s="87" t="s">
        <v>28</v>
      </c>
      <c r="C45" s="88"/>
      <c r="D45" s="88"/>
      <c r="E45" s="89"/>
      <c r="F45" s="81" t="s">
        <v>1</v>
      </c>
      <c r="G45" s="4"/>
      <c r="H45" s="4"/>
      <c r="I45" s="4"/>
      <c r="J45" s="4"/>
      <c r="K45" s="5"/>
      <c r="M45" s="5"/>
      <c r="N45" s="6"/>
      <c r="V45" s="1"/>
      <c r="W45" s="1"/>
      <c r="X45" s="1"/>
      <c r="AD45" s="3">
        <v>6.4</v>
      </c>
      <c r="AE45" s="3">
        <v>10</v>
      </c>
      <c r="AF45" s="3">
        <v>8.5</v>
      </c>
    </row>
    <row r="46" spans="2:32" ht="20.25" customHeight="1" thickBot="1">
      <c r="B46" s="90"/>
      <c r="C46" s="91"/>
      <c r="D46" s="91"/>
      <c r="E46" s="92"/>
      <c r="F46" s="82"/>
      <c r="G46" s="98" t="s">
        <v>2</v>
      </c>
      <c r="H46" s="100" t="s">
        <v>3</v>
      </c>
      <c r="I46" s="81" t="s">
        <v>4</v>
      </c>
      <c r="J46" s="83" t="s">
        <v>5</v>
      </c>
      <c r="K46" s="3"/>
      <c r="L46" s="76" t="s">
        <v>6</v>
      </c>
      <c r="M46" s="7"/>
      <c r="N46" s="6"/>
      <c r="AD46" s="3">
        <v>6.4</v>
      </c>
      <c r="AE46" s="3">
        <v>10</v>
      </c>
      <c r="AF46" s="3">
        <v>8.5</v>
      </c>
    </row>
    <row r="47" spans="2:32" ht="22.5" customHeight="1">
      <c r="B47" s="79" t="s">
        <v>7</v>
      </c>
      <c r="C47" s="85" t="s">
        <v>8</v>
      </c>
      <c r="D47" s="85" t="s">
        <v>9</v>
      </c>
      <c r="E47" s="85" t="s">
        <v>22</v>
      </c>
      <c r="F47" s="82"/>
      <c r="G47" s="99"/>
      <c r="H47" s="101"/>
      <c r="I47" s="82"/>
      <c r="J47" s="84"/>
      <c r="K47" s="7"/>
      <c r="L47" s="77"/>
      <c r="M47" s="7"/>
      <c r="AD47" s="3">
        <v>6.4</v>
      </c>
      <c r="AE47" s="3">
        <v>10</v>
      </c>
      <c r="AF47" s="3">
        <v>8.5</v>
      </c>
    </row>
    <row r="48" spans="2:32" ht="15.75" customHeight="1" thickBot="1">
      <c r="B48" s="80"/>
      <c r="C48" s="86"/>
      <c r="D48" s="86"/>
      <c r="E48" s="86"/>
      <c r="F48" s="93"/>
      <c r="G48" s="103"/>
      <c r="H48" s="104"/>
      <c r="I48" s="93"/>
      <c r="J48" s="102"/>
      <c r="K48" s="7"/>
      <c r="L48" s="78"/>
      <c r="M48" s="7"/>
      <c r="V48" s="10"/>
      <c r="W48" s="10"/>
      <c r="X48" s="10"/>
      <c r="AD48" s="3">
        <v>6.4</v>
      </c>
      <c r="AE48" s="3">
        <v>10</v>
      </c>
      <c r="AF48" s="3">
        <v>8.5</v>
      </c>
    </row>
    <row r="49" spans="2:32">
      <c r="B49" s="11">
        <v>401</v>
      </c>
      <c r="C49" s="12" t="s">
        <v>11</v>
      </c>
      <c r="D49" s="12">
        <v>67</v>
      </c>
      <c r="E49" s="13">
        <v>1</v>
      </c>
      <c r="F49" s="14">
        <v>2200</v>
      </c>
      <c r="G49" s="15">
        <f>SUM(D49*F49)</f>
        <v>147400</v>
      </c>
      <c r="H49" s="16">
        <f>SUM(G49/AD49)</f>
        <v>23031.25</v>
      </c>
      <c r="I49" s="17">
        <f>SUM(G49/AE49)</f>
        <v>14740</v>
      </c>
      <c r="J49" s="18">
        <f>SUM(G49/AF49)</f>
        <v>17341.176470588234</v>
      </c>
      <c r="K49" s="19"/>
      <c r="L49" s="20" t="s">
        <v>12</v>
      </c>
      <c r="M49" s="19"/>
      <c r="AD49" s="3">
        <v>6.4</v>
      </c>
      <c r="AE49" s="3">
        <v>10</v>
      </c>
      <c r="AF49" s="3">
        <v>8.5</v>
      </c>
    </row>
    <row r="50" spans="2:32">
      <c r="B50" s="33">
        <v>402</v>
      </c>
      <c r="C50" s="34" t="s">
        <v>23</v>
      </c>
      <c r="D50" s="34">
        <v>86</v>
      </c>
      <c r="E50" s="35">
        <v>1</v>
      </c>
      <c r="F50" s="36">
        <v>2300</v>
      </c>
      <c r="G50" s="22">
        <f>SUM(D50*F50)</f>
        <v>197800</v>
      </c>
      <c r="H50" s="23">
        <f>SUM(G50/AD50)</f>
        <v>30906.25</v>
      </c>
      <c r="I50" s="24">
        <f>SUM(G50/AE50)</f>
        <v>19780</v>
      </c>
      <c r="J50" s="25">
        <f>SUM(G50/AF50)</f>
        <v>23270.588235294119</v>
      </c>
      <c r="K50" s="19"/>
      <c r="L50" s="40" t="s">
        <v>12</v>
      </c>
      <c r="M50" s="19"/>
      <c r="AD50" s="3">
        <v>6.4</v>
      </c>
      <c r="AE50" s="3">
        <v>10</v>
      </c>
      <c r="AF50" s="3">
        <v>8.5</v>
      </c>
    </row>
    <row r="51" spans="2:32">
      <c r="B51" s="33">
        <v>403</v>
      </c>
      <c r="C51" s="39" t="s">
        <v>23</v>
      </c>
      <c r="D51" s="39">
        <v>77</v>
      </c>
      <c r="E51" s="35">
        <v>2</v>
      </c>
      <c r="F51" s="36">
        <v>2300</v>
      </c>
      <c r="G51" s="22">
        <f>SUM(D51*F51)</f>
        <v>177100</v>
      </c>
      <c r="H51" s="23">
        <f>SUM(G51/AD51)</f>
        <v>27671.875</v>
      </c>
      <c r="I51" s="24">
        <f>SUM(G51/AE51)</f>
        <v>17710</v>
      </c>
      <c r="J51" s="25">
        <f>SUM(G51/AF51)</f>
        <v>20835.294117647059</v>
      </c>
      <c r="K51" s="19"/>
      <c r="L51" s="40" t="s">
        <v>12</v>
      </c>
      <c r="M51" s="19"/>
      <c r="AD51" s="3">
        <v>6.4</v>
      </c>
      <c r="AE51" s="3">
        <v>10</v>
      </c>
      <c r="AF51" s="3">
        <v>8.5</v>
      </c>
    </row>
    <row r="52" spans="2:32">
      <c r="B52" s="21">
        <v>404</v>
      </c>
      <c r="C52" s="42" t="s">
        <v>11</v>
      </c>
      <c r="D52" s="39">
        <v>55</v>
      </c>
      <c r="E52" s="32">
        <v>1</v>
      </c>
      <c r="F52" s="43">
        <v>2300</v>
      </c>
      <c r="G52" s="22">
        <f>SUM(D52*F52)</f>
        <v>126500</v>
      </c>
      <c r="H52" s="23">
        <f>SUM(G52/AD52)</f>
        <v>19765.625</v>
      </c>
      <c r="I52" s="24">
        <f>SUM(G52/AE52)</f>
        <v>12650</v>
      </c>
      <c r="J52" s="25">
        <f>SUM(G52/AF52)</f>
        <v>14882.35294117647</v>
      </c>
      <c r="K52" s="19"/>
      <c r="L52" s="56" t="s">
        <v>12</v>
      </c>
      <c r="M52" s="19"/>
      <c r="AD52" s="3">
        <v>6.4</v>
      </c>
      <c r="AE52" s="3">
        <v>10</v>
      </c>
      <c r="AF52" s="3">
        <v>8.5</v>
      </c>
    </row>
    <row r="53" spans="2:32" ht="16.5" thickBot="1">
      <c r="B53" s="45">
        <v>405</v>
      </c>
      <c r="C53" s="46" t="s">
        <v>24</v>
      </c>
      <c r="D53" s="46">
        <v>34</v>
      </c>
      <c r="E53" s="47">
        <v>1</v>
      </c>
      <c r="F53" s="48">
        <v>2300</v>
      </c>
      <c r="G53" s="26">
        <f>SUM(D53*F53)</f>
        <v>78200</v>
      </c>
      <c r="H53" s="27">
        <f>SUM(G53/AD53)</f>
        <v>12218.75</v>
      </c>
      <c r="I53" s="28">
        <f>SUM(G53/AE53)</f>
        <v>7820</v>
      </c>
      <c r="J53" s="29">
        <f>SUM(G53/AF53)</f>
        <v>9200</v>
      </c>
      <c r="K53" s="19"/>
      <c r="L53" s="49" t="s">
        <v>12</v>
      </c>
      <c r="M53" s="19"/>
      <c r="AD53" s="3">
        <v>6.4</v>
      </c>
      <c r="AE53" s="3">
        <v>10</v>
      </c>
      <c r="AF53" s="3">
        <v>8.5</v>
      </c>
    </row>
    <row r="55" spans="2:32">
      <c r="B55" s="75" t="s">
        <v>31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60"/>
    </row>
  </sheetData>
  <sheetProtection password="CE28" sheet="1" objects="1" scenarios="1" selectLockedCells="1" selectUnlockedCells="1"/>
  <mergeCells count="56">
    <mergeCell ref="H26:H28"/>
    <mergeCell ref="I26:I28"/>
    <mergeCell ref="L46:L48"/>
    <mergeCell ref="B47:B48"/>
    <mergeCell ref="C47:C48"/>
    <mergeCell ref="D47:D48"/>
    <mergeCell ref="E47:E48"/>
    <mergeCell ref="B45:E46"/>
    <mergeCell ref="F45:F48"/>
    <mergeCell ref="G46:G48"/>
    <mergeCell ref="H46:H48"/>
    <mergeCell ref="I46:I48"/>
    <mergeCell ref="J46:J48"/>
    <mergeCell ref="G16:G18"/>
    <mergeCell ref="H16:H18"/>
    <mergeCell ref="B15:E16"/>
    <mergeCell ref="F15:F18"/>
    <mergeCell ref="L36:L38"/>
    <mergeCell ref="B37:B38"/>
    <mergeCell ref="C37:C38"/>
    <mergeCell ref="D37:D38"/>
    <mergeCell ref="E37:E38"/>
    <mergeCell ref="B35:E36"/>
    <mergeCell ref="F35:F38"/>
    <mergeCell ref="G36:G38"/>
    <mergeCell ref="H36:H38"/>
    <mergeCell ref="I36:I38"/>
    <mergeCell ref="J36:J38"/>
    <mergeCell ref="G26:G28"/>
    <mergeCell ref="J3:J5"/>
    <mergeCell ref="L3:L5"/>
    <mergeCell ref="B4:B5"/>
    <mergeCell ref="C4:C5"/>
    <mergeCell ref="D4:D5"/>
    <mergeCell ref="I3:I5"/>
    <mergeCell ref="B1:H1"/>
    <mergeCell ref="B2:E3"/>
    <mergeCell ref="F2:F5"/>
    <mergeCell ref="G3:G5"/>
    <mergeCell ref="H3:H5"/>
    <mergeCell ref="B55:M55"/>
    <mergeCell ref="L16:L18"/>
    <mergeCell ref="B17:B18"/>
    <mergeCell ref="I16:I18"/>
    <mergeCell ref="J16:J18"/>
    <mergeCell ref="L26:L28"/>
    <mergeCell ref="B27:B28"/>
    <mergeCell ref="C27:C28"/>
    <mergeCell ref="D27:D28"/>
    <mergeCell ref="E27:E28"/>
    <mergeCell ref="B25:E26"/>
    <mergeCell ref="F25:F28"/>
    <mergeCell ref="J26:J28"/>
    <mergeCell ref="E17:E18"/>
    <mergeCell ref="C17:C18"/>
    <mergeCell ref="D17:D18"/>
  </mergeCells>
  <pageMargins left="0.7" right="0.7" top="0.75" bottom="0.75" header="0.3" footer="0.3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2014-02-13T14:38:16Z</cp:lastPrinted>
  <dcterms:created xsi:type="dcterms:W3CDTF">2014-02-12T15:41:26Z</dcterms:created>
  <dcterms:modified xsi:type="dcterms:W3CDTF">2014-03-05T09:47:57Z</dcterms:modified>
</cp:coreProperties>
</file>